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43" i="1"/>
  <c r="D53"/>
  <c r="D47"/>
  <c r="D42"/>
  <c r="D51"/>
  <c r="D23"/>
  <c r="D4"/>
  <c r="D40"/>
  <c r="D41"/>
  <c r="D44"/>
  <c r="D45"/>
  <c r="D8"/>
  <c r="D12"/>
  <c r="D10"/>
  <c r="D7"/>
  <c r="D9"/>
  <c r="D6"/>
  <c r="D11"/>
  <c r="D2"/>
  <c r="D50"/>
  <c r="D49"/>
  <c r="D20"/>
  <c r="D32"/>
  <c r="D33"/>
  <c r="D37"/>
  <c r="D35"/>
  <c r="D36"/>
  <c r="D25"/>
  <c r="D27"/>
  <c r="D48"/>
  <c r="D28"/>
  <c r="D26"/>
  <c r="D24"/>
  <c r="D18"/>
  <c r="D17"/>
  <c r="D16"/>
  <c r="D14"/>
  <c r="D13"/>
  <c r="D58"/>
</calcChain>
</file>

<file path=xl/sharedStrings.xml><?xml version="1.0" encoding="utf-8"?>
<sst xmlns="http://schemas.openxmlformats.org/spreadsheetml/2006/main" count="116" uniqueCount="73">
  <si>
    <t>Description</t>
  </si>
  <si>
    <t>Color</t>
  </si>
  <si>
    <t>UPC</t>
  </si>
  <si>
    <t>Eye Concealer</t>
  </si>
  <si>
    <t>Cashew</t>
  </si>
  <si>
    <t>Black Liner Pen</t>
  </si>
  <si>
    <t>Black</t>
  </si>
  <si>
    <t>Caramel</t>
  </si>
  <si>
    <t>Vanilla Bean</t>
  </si>
  <si>
    <t>Yellow Corrector</t>
  </si>
  <si>
    <t>Liquid Foundation</t>
  </si>
  <si>
    <t>Golden Chestnut</t>
  </si>
  <si>
    <t>Cocoa</t>
  </si>
  <si>
    <t>Bronze Sable</t>
  </si>
  <si>
    <t>Chocolate Mousse</t>
  </si>
  <si>
    <t>Chocolate Eye/Brow</t>
  </si>
  <si>
    <t>Eye Shadow</t>
  </si>
  <si>
    <t>Opal</t>
  </si>
  <si>
    <t>Warrior</t>
  </si>
  <si>
    <t>Liquid Lipstick</t>
  </si>
  <si>
    <t>Cocoa Rose</t>
  </si>
  <si>
    <t>Blondi</t>
  </si>
  <si>
    <t>Mikonos</t>
  </si>
  <si>
    <t>Galaxy</t>
  </si>
  <si>
    <t>Im Purrfect Red</t>
  </si>
  <si>
    <t>Heathered Red</t>
  </si>
  <si>
    <t>Queen B</t>
  </si>
  <si>
    <t>Supreme Being</t>
  </si>
  <si>
    <t>Face Primer</t>
  </si>
  <si>
    <t>Clear</t>
  </si>
  <si>
    <t>Maui</t>
  </si>
  <si>
    <t>Trophy</t>
  </si>
  <si>
    <t>No Drama</t>
  </si>
  <si>
    <t>Pressed Powder</t>
  </si>
  <si>
    <t>Havana</t>
  </si>
  <si>
    <t>Ambition</t>
  </si>
  <si>
    <t>Vintage</t>
  </si>
  <si>
    <t>Lady Like</t>
  </si>
  <si>
    <t>St. Tropez</t>
  </si>
  <si>
    <t>Blush</t>
  </si>
  <si>
    <t>Girls Love Wine</t>
  </si>
  <si>
    <t>Lipstick</t>
  </si>
  <si>
    <t>Narcisse Red</t>
  </si>
  <si>
    <t>Catalina</t>
  </si>
  <si>
    <t>Mocha Latte</t>
  </si>
  <si>
    <t>Tahti</t>
  </si>
  <si>
    <t>African Orchid</t>
  </si>
  <si>
    <t>Shopaholic</t>
  </si>
  <si>
    <t>Peach Corrector</t>
  </si>
  <si>
    <t>Brow Lash Grommer</t>
  </si>
  <si>
    <t>Black Snake</t>
  </si>
  <si>
    <t>Hydrating Lip Gloss</t>
  </si>
  <si>
    <t>Lucite</t>
  </si>
  <si>
    <t>Short Tip Brush</t>
  </si>
  <si>
    <t>Miss Mocha</t>
  </si>
  <si>
    <t>Tabagian Beige</t>
  </si>
  <si>
    <t>Praline Dream</t>
  </si>
  <si>
    <t>Alabaster</t>
  </si>
  <si>
    <t>White Tip Brush</t>
  </si>
  <si>
    <t>Powder Brush</t>
  </si>
  <si>
    <t>Foundation Brush</t>
  </si>
  <si>
    <t>Bullet Brush</t>
  </si>
  <si>
    <t>Eyeshadow Brush</t>
  </si>
  <si>
    <t>Highlighter Brush</t>
  </si>
  <si>
    <t xml:space="preserve">Gold </t>
  </si>
  <si>
    <t>Leopard</t>
  </si>
  <si>
    <t>TOTAL</t>
  </si>
  <si>
    <t>Honeysuckle</t>
  </si>
  <si>
    <t>Porcelain Doll</t>
  </si>
  <si>
    <t>Sun kissed Tan</t>
  </si>
  <si>
    <t>Molten Pecan</t>
  </si>
  <si>
    <t>Sun kissed Honey</t>
  </si>
  <si>
    <t>Total Units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</si>
</sst>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/>
    <xf numFmtId="0" fontId="2" fillId="0" borderId="1" xfId="0" applyFont="1" applyBorder="1"/>
    <xf numFmtId="0" fontId="2" fillId="0" borderId="0" xfId="0" applyFont="1"/>
    <xf numFmtId="1" fontId="2" fillId="0" borderId="1" xfId="0" applyNumberFormat="1" applyFont="1" applyBorder="1"/>
    <xf numFmtId="1" fontId="2" fillId="0" borderId="1" xfId="0" applyNumberFormat="1" applyFont="1" applyFill="1" applyBorder="1" applyAlignment="1"/>
    <xf numFmtId="1" fontId="2" fillId="0" borderId="0" xfId="0" applyNumberFormat="1" applyFont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J57" sqref="J57"/>
    </sheetView>
  </sheetViews>
  <sheetFormatPr defaultRowHeight="14.25"/>
  <cols>
    <col min="1" max="1" width="14.85546875" style="9" bestFit="1" customWidth="1"/>
    <col min="2" max="2" width="19.85546875" style="6" bestFit="1" customWidth="1"/>
    <col min="3" max="3" width="20" style="6" bestFit="1" customWidth="1"/>
    <col min="4" max="4" width="12.140625" style="6" bestFit="1" customWidth="1"/>
    <col min="5" max="16384" width="9.140625" style="6"/>
  </cols>
  <sheetData>
    <row r="1" spans="1:4" s="3" customFormat="1">
      <c r="A1" s="1" t="s">
        <v>2</v>
      </c>
      <c r="B1" s="2" t="s">
        <v>0</v>
      </c>
      <c r="C1" s="2" t="s">
        <v>1</v>
      </c>
      <c r="D1" s="2" t="s">
        <v>72</v>
      </c>
    </row>
    <row r="2" spans="1:4">
      <c r="A2" s="4">
        <v>842237160016</v>
      </c>
      <c r="B2" s="5" t="s">
        <v>5</v>
      </c>
      <c r="C2" s="5" t="s">
        <v>6</v>
      </c>
      <c r="D2" s="5">
        <f>6153+20</f>
        <v>6173</v>
      </c>
    </row>
    <row r="3" spans="1:4">
      <c r="A3" s="4">
        <v>842237110035</v>
      </c>
      <c r="B3" s="5" t="s">
        <v>39</v>
      </c>
      <c r="C3" s="5" t="s">
        <v>40</v>
      </c>
      <c r="D3" s="5">
        <v>331</v>
      </c>
    </row>
    <row r="4" spans="1:4">
      <c r="A4" s="4">
        <v>842237100067</v>
      </c>
      <c r="B4" s="5" t="s">
        <v>49</v>
      </c>
      <c r="C4" s="5" t="s">
        <v>50</v>
      </c>
      <c r="D4" s="5">
        <f>3+233</f>
        <v>236</v>
      </c>
    </row>
    <row r="5" spans="1:4">
      <c r="A5" s="7">
        <v>842237100036</v>
      </c>
      <c r="B5" s="5" t="s">
        <v>61</v>
      </c>
      <c r="C5" s="5" t="s">
        <v>64</v>
      </c>
      <c r="D5" s="5">
        <v>200</v>
      </c>
    </row>
    <row r="6" spans="1:4">
      <c r="A6" s="4">
        <v>842237130019</v>
      </c>
      <c r="B6" s="5" t="s">
        <v>3</v>
      </c>
      <c r="C6" s="5" t="s">
        <v>8</v>
      </c>
      <c r="D6" s="5">
        <f>1101+5</f>
        <v>1106</v>
      </c>
    </row>
    <row r="7" spans="1:4">
      <c r="A7" s="4">
        <v>842237130026</v>
      </c>
      <c r="B7" s="5" t="s">
        <v>3</v>
      </c>
      <c r="C7" s="5" t="s">
        <v>4</v>
      </c>
      <c r="D7" s="5">
        <f>790+3</f>
        <v>793</v>
      </c>
    </row>
    <row r="8" spans="1:4">
      <c r="A8" s="4">
        <v>842237130033</v>
      </c>
      <c r="B8" s="5" t="s">
        <v>3</v>
      </c>
      <c r="C8" s="5" t="s">
        <v>67</v>
      </c>
      <c r="D8" s="5">
        <f>586+2+2</f>
        <v>590</v>
      </c>
    </row>
    <row r="9" spans="1:4">
      <c r="A9" s="4">
        <v>842237130040</v>
      </c>
      <c r="B9" s="5" t="s">
        <v>3</v>
      </c>
      <c r="C9" s="5" t="s">
        <v>7</v>
      </c>
      <c r="D9" s="5">
        <f>642+8</f>
        <v>650</v>
      </c>
    </row>
    <row r="10" spans="1:4">
      <c r="A10" s="4">
        <v>842237130057</v>
      </c>
      <c r="B10" s="5" t="s">
        <v>3</v>
      </c>
      <c r="C10" s="5" t="s">
        <v>9</v>
      </c>
      <c r="D10" s="5">
        <f>105+4</f>
        <v>109</v>
      </c>
    </row>
    <row r="11" spans="1:4">
      <c r="A11" s="4">
        <v>842237130064</v>
      </c>
      <c r="B11" s="5" t="s">
        <v>3</v>
      </c>
      <c r="C11" s="5" t="s">
        <v>48</v>
      </c>
      <c r="D11" s="5">
        <f>86+2</f>
        <v>88</v>
      </c>
    </row>
    <row r="12" spans="1:4">
      <c r="A12" s="4">
        <v>842237130088</v>
      </c>
      <c r="B12" s="5" t="s">
        <v>3</v>
      </c>
      <c r="C12" s="5" t="s">
        <v>57</v>
      </c>
      <c r="D12" s="5">
        <f>610+2</f>
        <v>612</v>
      </c>
    </row>
    <row r="13" spans="1:4">
      <c r="A13" s="4">
        <v>842237140025</v>
      </c>
      <c r="B13" s="5" t="s">
        <v>16</v>
      </c>
      <c r="C13" s="5" t="s">
        <v>17</v>
      </c>
      <c r="D13" s="5">
        <f>732+4</f>
        <v>736</v>
      </c>
    </row>
    <row r="14" spans="1:4">
      <c r="A14" s="4">
        <v>842237140049</v>
      </c>
      <c r="B14" s="5" t="s">
        <v>16</v>
      </c>
      <c r="C14" s="5" t="s">
        <v>18</v>
      </c>
      <c r="D14" s="5">
        <f>845+3</f>
        <v>848</v>
      </c>
    </row>
    <row r="15" spans="1:4">
      <c r="A15" s="4">
        <v>842237140087</v>
      </c>
      <c r="B15" s="5" t="s">
        <v>16</v>
      </c>
      <c r="C15" s="5" t="s">
        <v>22</v>
      </c>
      <c r="D15" s="5">
        <v>612</v>
      </c>
    </row>
    <row r="16" spans="1:4">
      <c r="A16" s="4">
        <v>842237140124</v>
      </c>
      <c r="B16" s="5" t="s">
        <v>16</v>
      </c>
      <c r="C16" s="5" t="s">
        <v>23</v>
      </c>
      <c r="D16" s="5">
        <f>936+4</f>
        <v>940</v>
      </c>
    </row>
    <row r="17" spans="1:4">
      <c r="A17" s="4">
        <v>842237140148</v>
      </c>
      <c r="B17" s="5" t="s">
        <v>16</v>
      </c>
      <c r="C17" s="5" t="s">
        <v>15</v>
      </c>
      <c r="D17" s="5">
        <f>958+4</f>
        <v>962</v>
      </c>
    </row>
    <row r="18" spans="1:4">
      <c r="A18" s="4">
        <v>842237140155</v>
      </c>
      <c r="B18" s="5" t="s">
        <v>16</v>
      </c>
      <c r="C18" s="5" t="s">
        <v>21</v>
      </c>
      <c r="D18" s="5">
        <f>732+6</f>
        <v>738</v>
      </c>
    </row>
    <row r="19" spans="1:4">
      <c r="A19" s="7">
        <v>842237100050</v>
      </c>
      <c r="B19" s="5" t="s">
        <v>62</v>
      </c>
      <c r="C19" s="5" t="s">
        <v>65</v>
      </c>
      <c r="D19" s="5">
        <v>13</v>
      </c>
    </row>
    <row r="20" spans="1:4">
      <c r="A20" s="4">
        <v>842237113012</v>
      </c>
      <c r="B20" s="5" t="s">
        <v>28</v>
      </c>
      <c r="C20" s="5" t="s">
        <v>29</v>
      </c>
      <c r="D20" s="5">
        <f>465+7</f>
        <v>472</v>
      </c>
    </row>
    <row r="21" spans="1:4">
      <c r="A21" s="7">
        <v>842237100029</v>
      </c>
      <c r="B21" s="5" t="s">
        <v>60</v>
      </c>
      <c r="C21" s="5" t="s">
        <v>6</v>
      </c>
      <c r="D21" s="5">
        <v>54</v>
      </c>
    </row>
    <row r="22" spans="1:4">
      <c r="A22" s="7">
        <v>842237100081</v>
      </c>
      <c r="B22" s="5" t="s">
        <v>63</v>
      </c>
      <c r="C22" s="5" t="s">
        <v>6</v>
      </c>
      <c r="D22" s="5">
        <v>1</v>
      </c>
    </row>
    <row r="23" spans="1:4">
      <c r="A23" s="4">
        <v>842237190012</v>
      </c>
      <c r="B23" s="5" t="s">
        <v>51</v>
      </c>
      <c r="C23" s="5" t="s">
        <v>52</v>
      </c>
      <c r="D23" s="5">
        <f>947+2</f>
        <v>949</v>
      </c>
    </row>
    <row r="24" spans="1:4">
      <c r="A24" s="4">
        <v>842237111087</v>
      </c>
      <c r="B24" s="5" t="s">
        <v>41</v>
      </c>
      <c r="C24" s="5" t="s">
        <v>42</v>
      </c>
      <c r="D24" s="5">
        <f>610+23</f>
        <v>633</v>
      </c>
    </row>
    <row r="25" spans="1:4">
      <c r="A25" s="4">
        <v>842237111094</v>
      </c>
      <c r="B25" s="5" t="s">
        <v>41</v>
      </c>
      <c r="C25" s="5" t="s">
        <v>40</v>
      </c>
      <c r="D25" s="5">
        <f>808+4</f>
        <v>812</v>
      </c>
    </row>
    <row r="26" spans="1:4">
      <c r="A26" s="4">
        <v>842237111117</v>
      </c>
      <c r="B26" s="5" t="s">
        <v>41</v>
      </c>
      <c r="C26" s="5" t="s">
        <v>44</v>
      </c>
      <c r="D26" s="5">
        <f>791+3</f>
        <v>794</v>
      </c>
    </row>
    <row r="27" spans="1:4">
      <c r="A27" s="4">
        <v>842237111124</v>
      </c>
      <c r="B27" s="5" t="s">
        <v>41</v>
      </c>
      <c r="C27" s="5" t="s">
        <v>47</v>
      </c>
      <c r="D27" s="5">
        <f>726+2</f>
        <v>728</v>
      </c>
    </row>
    <row r="28" spans="1:4">
      <c r="A28" s="4">
        <v>842237111131</v>
      </c>
      <c r="B28" s="5" t="s">
        <v>41</v>
      </c>
      <c r="C28" s="5" t="s">
        <v>46</v>
      </c>
      <c r="D28" s="5">
        <f>781+2</f>
        <v>783</v>
      </c>
    </row>
    <row r="29" spans="1:4">
      <c r="A29" s="4">
        <v>842237170015</v>
      </c>
      <c r="B29" s="5" t="s">
        <v>10</v>
      </c>
      <c r="C29" s="5" t="s">
        <v>68</v>
      </c>
      <c r="D29" s="5">
        <v>377</v>
      </c>
    </row>
    <row r="30" spans="1:4">
      <c r="A30" s="4">
        <v>842237170022</v>
      </c>
      <c r="B30" s="5" t="s">
        <v>10</v>
      </c>
      <c r="C30" s="5" t="s">
        <v>56</v>
      </c>
      <c r="D30" s="5">
        <v>321</v>
      </c>
    </row>
    <row r="31" spans="1:4">
      <c r="A31" s="4">
        <v>842237170039</v>
      </c>
      <c r="B31" s="5" t="s">
        <v>10</v>
      </c>
      <c r="C31" s="5" t="s">
        <v>55</v>
      </c>
      <c r="D31" s="5">
        <v>187</v>
      </c>
    </row>
    <row r="32" spans="1:4">
      <c r="A32" s="4">
        <v>842237170046</v>
      </c>
      <c r="B32" s="5" t="s">
        <v>10</v>
      </c>
      <c r="C32" s="5" t="s">
        <v>69</v>
      </c>
      <c r="D32" s="5">
        <f>266+3</f>
        <v>269</v>
      </c>
    </row>
    <row r="33" spans="1:4">
      <c r="A33" s="4">
        <v>842237170053</v>
      </c>
      <c r="B33" s="5" t="s">
        <v>10</v>
      </c>
      <c r="C33" s="5" t="s">
        <v>70</v>
      </c>
      <c r="D33" s="5">
        <f>291+13</f>
        <v>304</v>
      </c>
    </row>
    <row r="34" spans="1:4">
      <c r="A34" s="4">
        <v>842237170060</v>
      </c>
      <c r="B34" s="5" t="s">
        <v>10</v>
      </c>
      <c r="C34" s="5" t="s">
        <v>71</v>
      </c>
      <c r="D34" s="5">
        <v>14</v>
      </c>
    </row>
    <row r="35" spans="1:4">
      <c r="A35" s="4">
        <v>842237170077</v>
      </c>
      <c r="B35" s="5" t="s">
        <v>10</v>
      </c>
      <c r="C35" s="5" t="s">
        <v>11</v>
      </c>
      <c r="D35" s="5">
        <f>282+2+17</f>
        <v>301</v>
      </c>
    </row>
    <row r="36" spans="1:4">
      <c r="A36" s="4">
        <v>842237170084</v>
      </c>
      <c r="B36" s="5" t="s">
        <v>10</v>
      </c>
      <c r="C36" s="5" t="s">
        <v>13</v>
      </c>
      <c r="D36" s="5">
        <f>15+145</f>
        <v>160</v>
      </c>
    </row>
    <row r="37" spans="1:4">
      <c r="A37" s="4">
        <v>842237170091</v>
      </c>
      <c r="B37" s="5" t="s">
        <v>10</v>
      </c>
      <c r="C37" s="5" t="s">
        <v>12</v>
      </c>
      <c r="D37" s="5">
        <f>81+2</f>
        <v>83</v>
      </c>
    </row>
    <row r="38" spans="1:4">
      <c r="A38" s="4">
        <v>842237170107</v>
      </c>
      <c r="B38" s="5" t="s">
        <v>10</v>
      </c>
      <c r="C38" s="5" t="s">
        <v>54</v>
      </c>
      <c r="D38" s="5">
        <v>92</v>
      </c>
    </row>
    <row r="39" spans="1:4">
      <c r="A39" s="4">
        <v>842237170121</v>
      </c>
      <c r="B39" s="5" t="s">
        <v>10</v>
      </c>
      <c r="C39" s="5" t="s">
        <v>14</v>
      </c>
      <c r="D39" s="5">
        <v>47</v>
      </c>
    </row>
    <row r="40" spans="1:4">
      <c r="A40" s="8">
        <v>842237112091</v>
      </c>
      <c r="B40" s="5" t="s">
        <v>19</v>
      </c>
      <c r="C40" s="5" t="s">
        <v>37</v>
      </c>
      <c r="D40" s="5">
        <f>569+1+3</f>
        <v>573</v>
      </c>
    </row>
    <row r="41" spans="1:4">
      <c r="A41" s="8">
        <v>842237112107</v>
      </c>
      <c r="B41" s="5" t="s">
        <v>19</v>
      </c>
      <c r="C41" s="5" t="s">
        <v>36</v>
      </c>
      <c r="D41" s="5">
        <f>94+5</f>
        <v>99</v>
      </c>
    </row>
    <row r="42" spans="1:4">
      <c r="A42" s="8">
        <v>842237112015</v>
      </c>
      <c r="B42" s="5" t="s">
        <v>19</v>
      </c>
      <c r="C42" s="5" t="s">
        <v>26</v>
      </c>
      <c r="D42" s="5">
        <f>118+2+5</f>
        <v>125</v>
      </c>
    </row>
    <row r="43" spans="1:4">
      <c r="A43" s="4">
        <v>842237112022</v>
      </c>
      <c r="B43" s="5" t="s">
        <v>19</v>
      </c>
      <c r="C43" s="5" t="s">
        <v>27</v>
      </c>
      <c r="D43" s="5">
        <f>377+1+1</f>
        <v>379</v>
      </c>
    </row>
    <row r="44" spans="1:4">
      <c r="A44" s="4">
        <v>842237112039</v>
      </c>
      <c r="B44" s="5" t="s">
        <v>19</v>
      </c>
      <c r="C44" s="5" t="s">
        <v>31</v>
      </c>
      <c r="D44" s="5">
        <f>242+9</f>
        <v>251</v>
      </c>
    </row>
    <row r="45" spans="1:4">
      <c r="A45" s="4">
        <v>842237112053</v>
      </c>
      <c r="B45" s="5" t="s">
        <v>19</v>
      </c>
      <c r="C45" s="5" t="s">
        <v>25</v>
      </c>
      <c r="D45" s="5">
        <f>273+1+5</f>
        <v>279</v>
      </c>
    </row>
    <row r="46" spans="1:4">
      <c r="A46" s="4">
        <v>842237112060</v>
      </c>
      <c r="B46" s="5" t="s">
        <v>19</v>
      </c>
      <c r="C46" s="5" t="s">
        <v>20</v>
      </c>
      <c r="D46" s="5">
        <v>416</v>
      </c>
    </row>
    <row r="47" spans="1:4">
      <c r="A47" s="4">
        <v>842237112077</v>
      </c>
      <c r="B47" s="5" t="s">
        <v>19</v>
      </c>
      <c r="C47" s="5" t="s">
        <v>24</v>
      </c>
      <c r="D47" s="5">
        <f>125+22+7</f>
        <v>154</v>
      </c>
    </row>
    <row r="48" spans="1:4">
      <c r="A48" s="4">
        <v>842237112084</v>
      </c>
      <c r="B48" s="5" t="s">
        <v>19</v>
      </c>
      <c r="C48" s="5" t="s">
        <v>30</v>
      </c>
      <c r="D48" s="5">
        <f>315+2</f>
        <v>317</v>
      </c>
    </row>
    <row r="49" spans="1:4">
      <c r="A49" s="4">
        <v>842237112114</v>
      </c>
      <c r="B49" s="5" t="s">
        <v>19</v>
      </c>
      <c r="C49" s="5" t="s">
        <v>32</v>
      </c>
      <c r="D49" s="5">
        <f>108+1</f>
        <v>109</v>
      </c>
    </row>
    <row r="50" spans="1:4">
      <c r="A50" s="4">
        <v>842237112121</v>
      </c>
      <c r="B50" s="5" t="s">
        <v>19</v>
      </c>
      <c r="C50" s="5" t="s">
        <v>35</v>
      </c>
      <c r="D50" s="5">
        <f>486+1</f>
        <v>487</v>
      </c>
    </row>
    <row r="51" spans="1:4">
      <c r="A51" s="7">
        <v>842237100012</v>
      </c>
      <c r="B51" s="5" t="s">
        <v>59</v>
      </c>
      <c r="C51" s="5" t="s">
        <v>6</v>
      </c>
      <c r="D51" s="5">
        <f>2+210</f>
        <v>212</v>
      </c>
    </row>
    <row r="52" spans="1:4">
      <c r="A52" s="4">
        <v>842237180014</v>
      </c>
      <c r="B52" s="5" t="s">
        <v>33</v>
      </c>
      <c r="C52" s="5" t="s">
        <v>34</v>
      </c>
      <c r="D52" s="5">
        <v>987</v>
      </c>
    </row>
    <row r="53" spans="1:4">
      <c r="A53" s="4">
        <v>842237180021</v>
      </c>
      <c r="B53" s="5" t="s">
        <v>33</v>
      </c>
      <c r="C53" s="5" t="s">
        <v>38</v>
      </c>
      <c r="D53" s="5">
        <f>657+3+37</f>
        <v>697</v>
      </c>
    </row>
    <row r="54" spans="1:4">
      <c r="A54" s="4">
        <v>842237180038</v>
      </c>
      <c r="B54" s="5" t="s">
        <v>33</v>
      </c>
      <c r="C54" s="5" t="s">
        <v>45</v>
      </c>
      <c r="D54" s="5">
        <v>785</v>
      </c>
    </row>
    <row r="55" spans="1:4">
      <c r="A55" s="4">
        <v>842237180045</v>
      </c>
      <c r="B55" s="5" t="s">
        <v>33</v>
      </c>
      <c r="C55" s="5" t="s">
        <v>43</v>
      </c>
      <c r="D55" s="5">
        <v>629</v>
      </c>
    </row>
    <row r="56" spans="1:4">
      <c r="A56" s="4">
        <v>842237100074</v>
      </c>
      <c r="B56" s="5" t="s">
        <v>53</v>
      </c>
      <c r="C56" s="5" t="s">
        <v>6</v>
      </c>
      <c r="D56" s="5">
        <v>104</v>
      </c>
    </row>
    <row r="57" spans="1:4">
      <c r="A57" s="7">
        <v>842237100093</v>
      </c>
      <c r="B57" s="5" t="s">
        <v>58</v>
      </c>
      <c r="C57" s="5"/>
      <c r="D57" s="5">
        <v>135</v>
      </c>
    </row>
    <row r="58" spans="1:4">
      <c r="A58" s="4"/>
      <c r="B58" s="10" t="s">
        <v>66</v>
      </c>
      <c r="C58" s="10"/>
      <c r="D58" s="10">
        <f>SUM(D2:D57)</f>
        <v>29856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Emanuele v</cp:lastModifiedBy>
  <dcterms:created xsi:type="dcterms:W3CDTF">2019-05-04T21:39:45Z</dcterms:created>
  <dcterms:modified xsi:type="dcterms:W3CDTF">2019-06-27T08:13:48Z</dcterms:modified>
</cp:coreProperties>
</file>